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atq\Documents\Zalo Received Files\"/>
    </mc:Choice>
  </mc:AlternateContent>
  <xr:revisionPtr revIDLastSave="0" documentId="13_ncr:1_{66544049-1048-4387-B306-FC44F820FBE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Ố VỤ 03 TỘI DANH" sheetId="1" r:id="rId1"/>
    <sheet name="biện pháp ngăn chặn" sheetId="2" r:id="rId2"/>
    <sheet name="kết quả xét x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" l="1"/>
  <c r="H12" i="3"/>
  <c r="G12" i="3"/>
  <c r="F12" i="3"/>
  <c r="D12" i="3"/>
  <c r="B12" i="3"/>
  <c r="C12" i="3" s="1"/>
  <c r="F13" i="2"/>
  <c r="M13" i="2"/>
  <c r="L13" i="2"/>
  <c r="K13" i="2"/>
  <c r="J13" i="2"/>
  <c r="I13" i="2"/>
  <c r="H13" i="2"/>
  <c r="G13" i="2"/>
  <c r="E13" i="2"/>
  <c r="D13" i="2"/>
  <c r="C13" i="2"/>
  <c r="B13" i="2"/>
  <c r="S10" i="1"/>
  <c r="S11" i="1"/>
  <c r="S12" i="1"/>
  <c r="Q10" i="1"/>
  <c r="Q11" i="1"/>
  <c r="Q12" i="1"/>
  <c r="S9" i="1"/>
  <c r="Q9" i="1"/>
  <c r="R13" i="1"/>
  <c r="E11" i="3" s="1"/>
  <c r="P13" i="1"/>
  <c r="C11" i="3" s="1"/>
  <c r="F13" i="1"/>
  <c r="E8" i="3" s="1"/>
  <c r="H13" i="1"/>
  <c r="C9" i="3" s="1"/>
  <c r="J13" i="1"/>
  <c r="E9" i="3" s="1"/>
  <c r="L13" i="1"/>
  <c r="N13" i="1"/>
  <c r="D13" i="1"/>
  <c r="C8" i="3" s="1"/>
  <c r="C13" i="1"/>
  <c r="B13" i="1"/>
  <c r="O10" i="1"/>
  <c r="O11" i="1"/>
  <c r="O12" i="1"/>
  <c r="M10" i="1"/>
  <c r="M11" i="1"/>
  <c r="M12" i="1"/>
  <c r="K10" i="1"/>
  <c r="K11" i="1"/>
  <c r="K12" i="1"/>
  <c r="I10" i="1"/>
  <c r="I11" i="1"/>
  <c r="I12" i="1"/>
  <c r="O9" i="1"/>
  <c r="M9" i="1"/>
  <c r="K9" i="1"/>
  <c r="I9" i="1"/>
  <c r="G10" i="1"/>
  <c r="G11" i="1"/>
  <c r="G12" i="1"/>
  <c r="E10" i="1"/>
  <c r="E11" i="1"/>
  <c r="E12" i="1"/>
  <c r="G9" i="1"/>
  <c r="E9" i="1"/>
  <c r="E12" i="3" l="1"/>
  <c r="E13" i="1"/>
  <c r="M13" i="1"/>
  <c r="I13" i="1"/>
  <c r="Q13" i="1"/>
  <c r="S13" i="1"/>
  <c r="G13" i="1"/>
  <c r="O13" i="1"/>
  <c r="K13" i="1"/>
</calcChain>
</file>

<file path=xl/sharedStrings.xml><?xml version="1.0" encoding="utf-8"?>
<sst xmlns="http://schemas.openxmlformats.org/spreadsheetml/2006/main" count="85" uniqueCount="40">
  <si>
    <t>Năm</t>
  </si>
  <si>
    <t>9 tháng 2024</t>
  </si>
  <si>
    <t>(Từ 15/12/2021 đến 14/9/2024)</t>
  </si>
  <si>
    <t>TỔNG SỐ</t>
  </si>
  <si>
    <t>Vụ</t>
  </si>
  <si>
    <t>bị can</t>
  </si>
  <si>
    <t>Tàng trữ</t>
  </si>
  <si>
    <t>vụ</t>
  </si>
  <si>
    <t>Tỷ lệ</t>
  </si>
  <si>
    <t>Tổ chức sử dụng</t>
  </si>
  <si>
    <t>Chứa chấp việc sử dụng</t>
  </si>
  <si>
    <t>THỐNG KÊ CÔNG TÁC ĐIỀU TRA 
CÁC TỘI DANH TÀNG TRỮ, TỔ CHỨC, CHỨA CHẤP VIỆC SỬ DỤNG TRÁI PHÉP CHẤT MA TÚY</t>
  </si>
  <si>
    <t>Tổng cộng</t>
  </si>
  <si>
    <t>CÁN BỘ THỐNG KÊ</t>
  </si>
  <si>
    <t>TRƯỞNG PHÒNG</t>
  </si>
  <si>
    <t>GHI CHÚ</t>
  </si>
  <si>
    <t>Tội danh ghép của 03 hành vi</t>
  </si>
  <si>
    <t>Các vụ hoặc bị can mua bán, vận chuyển… nhưng chỉ liên quan 1 trong 3 tội danh trên thì vẫn thống kê vào từng tội danh cụ thể</t>
  </si>
  <si>
    <t>Tội danh ghép khi vụ hoặc bị can có ít nhất 2 trong 3 hành vi liên quan tàng trữ, tổ chức, chứa chấp</t>
  </si>
  <si>
    <t>Tàng trữ trái phép chất ma túy</t>
  </si>
  <si>
    <t>Tội danh ghép</t>
  </si>
  <si>
    <t>tạm giữ</t>
  </si>
  <si>
    <t>tạm giam</t>
  </si>
  <si>
    <t>tại ngoại</t>
  </si>
  <si>
    <t>THỐNG KÊ 
BIỆN PHÁP NGĂN CHẶN HÀNH VI TÀNG TRỮ, TỔ CHỨC, CHỨA CHẤP VIỆC SỬ DỤNG TPMT</t>
  </si>
  <si>
    <t>THỦ TRƯỞNG</t>
  </si>
  <si>
    <t>Tổ chức sử dụng trái phép chất ma túy</t>
  </si>
  <si>
    <t>Chứa chấp việc sử dụng trái phép chất ma túy</t>
  </si>
  <si>
    <t>bị cáo</t>
  </si>
  <si>
    <t>Dưới 02 năm</t>
  </si>
  <si>
    <t>Trên 02 năm</t>
  </si>
  <si>
    <t>Tội danh</t>
  </si>
  <si>
    <t>Mức án (bị cáo)</t>
  </si>
  <si>
    <t>Không tính các vụ không truy cứu TNHS và XLHC</t>
  </si>
  <si>
    <t>Số vụ 
xử phúc thẩm</t>
  </si>
  <si>
    <t>Tổng số đã xét xử
(gồm sơ thẩm, phúc thẩm)</t>
  </si>
  <si>
    <t>THỐNG KÊ 
KẾT QUẢ XÉT XỬ CÁC HÀNH VI TÀNG TRỮ, TỔ CHỨC, CHỨA CHẤP VIỆC SỬ DỤNG TPMT</t>
  </si>
  <si>
    <t>Điện 157 ngày 13/9/2024 của Cục C04 theo chỉ đạo của đ/c Thứ trưởng và yêu cầu của Văn phòng BCA</t>
  </si>
  <si>
    <t>CÔNG AN TỈNH HÀ NAM</t>
  </si>
  <si>
    <t>CÔNG AN HUYỆN BÌNH LỤC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</si>
</sst>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0" xfId="0" applyFill="1"/>
    <xf numFmtId="0" fontId="2" fillId="0" borderId="0" xfId="0" applyFont="1"/>
    <xf numFmtId="0" fontId="5" fillId="0" borderId="1" xfId="0" applyFont="1" applyBorder="1"/>
    <xf numFmtId="0" fontId="3" fillId="0" borderId="0" xfId="0" applyFont="1"/>
    <xf numFmtId="0" fontId="5" fillId="0" borderId="5" xfId="0" applyFont="1" applyBorder="1"/>
    <xf numFmtId="0" fontId="5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5" fillId="0" borderId="10" xfId="0" applyFont="1" applyBorder="1"/>
    <xf numFmtId="0" fontId="7" fillId="0" borderId="10" xfId="0" applyFont="1" applyBorder="1"/>
    <xf numFmtId="0" fontId="5" fillId="0" borderId="8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5" fillId="0" borderId="13" xfId="0" applyFont="1" applyBorder="1" applyAlignment="1">
      <alignment horizontal="center"/>
    </xf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1" fillId="0" borderId="5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Border="1"/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5" fillId="0" borderId="1" xfId="0" applyNumberFormat="1" applyFont="1" applyBorder="1"/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6" xfId="0" applyNumberFormat="1" applyFont="1" applyBorder="1"/>
    <xf numFmtId="2" fontId="5" fillId="0" borderId="10" xfId="0" applyNumberFormat="1" applyFont="1" applyBorder="1"/>
    <xf numFmtId="2" fontId="5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workbookViewId="0">
      <selection activeCell="K16" sqref="K16"/>
    </sheetView>
  </sheetViews>
  <sheetFormatPr defaultRowHeight="14.4" x14ac:dyDescent="0.3"/>
  <cols>
    <col min="1" max="1" width="9" customWidth="1"/>
    <col min="5" max="5" width="10.109375" bestFit="1" customWidth="1"/>
    <col min="7" max="7" width="10.109375" bestFit="1" customWidth="1"/>
    <col min="9" max="9" width="10.109375" bestFit="1" customWidth="1"/>
    <col min="11" max="11" width="10.109375" bestFit="1" customWidth="1"/>
    <col min="13" max="13" width="10.109375" bestFit="1" customWidth="1"/>
    <col min="15" max="15" width="10.109375" bestFit="1" customWidth="1"/>
    <col min="17" max="17" width="10.109375" bestFit="1" customWidth="1"/>
    <col min="19" max="19" width="10.109375" bestFit="1" customWidth="1"/>
  </cols>
  <sheetData>
    <row r="1" spans="1:19" ht="18" x14ac:dyDescent="0.35">
      <c r="A1" s="38" t="s">
        <v>38</v>
      </c>
      <c r="B1" s="38"/>
      <c r="C1" s="38"/>
      <c r="D1" s="38"/>
      <c r="E1" s="38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18" x14ac:dyDescent="0.35">
      <c r="A2" s="39" t="s">
        <v>39</v>
      </c>
      <c r="B2" s="39"/>
      <c r="C2" s="39"/>
      <c r="D2" s="39"/>
      <c r="E2" s="39"/>
      <c r="F2" s="5"/>
      <c r="G2" s="1"/>
      <c r="H2" s="1"/>
      <c r="I2" s="1"/>
      <c r="J2" s="1"/>
      <c r="K2" s="1"/>
      <c r="L2" s="1"/>
      <c r="M2" s="1"/>
      <c r="N2" s="1"/>
      <c r="O2" s="1"/>
    </row>
    <row r="3" spans="1:19" ht="18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ht="42" customHeight="1" x14ac:dyDescent="0.3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8" x14ac:dyDescent="0.3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8.600000000000001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18" x14ac:dyDescent="0.35">
      <c r="A7" s="42" t="s">
        <v>0</v>
      </c>
      <c r="B7" s="45" t="s">
        <v>3</v>
      </c>
      <c r="C7" s="47"/>
      <c r="D7" s="45" t="s">
        <v>6</v>
      </c>
      <c r="E7" s="46"/>
      <c r="F7" s="46"/>
      <c r="G7" s="47"/>
      <c r="H7" s="45" t="s">
        <v>9</v>
      </c>
      <c r="I7" s="46"/>
      <c r="J7" s="46"/>
      <c r="K7" s="47"/>
      <c r="L7" s="45" t="s">
        <v>10</v>
      </c>
      <c r="M7" s="46"/>
      <c r="N7" s="46"/>
      <c r="O7" s="47"/>
      <c r="P7" s="45" t="s">
        <v>16</v>
      </c>
      <c r="Q7" s="46"/>
      <c r="R7" s="46"/>
      <c r="S7" s="47"/>
    </row>
    <row r="8" spans="1:19" ht="18.75" customHeight="1" x14ac:dyDescent="0.3">
      <c r="A8" s="43"/>
      <c r="B8" s="8" t="s">
        <v>4</v>
      </c>
      <c r="C8" s="9" t="s">
        <v>5</v>
      </c>
      <c r="D8" s="8" t="s">
        <v>4</v>
      </c>
      <c r="E8" s="6" t="s">
        <v>8</v>
      </c>
      <c r="F8" s="6" t="s">
        <v>5</v>
      </c>
      <c r="G8" s="9" t="s">
        <v>8</v>
      </c>
      <c r="H8" s="8" t="s">
        <v>4</v>
      </c>
      <c r="I8" s="6" t="s">
        <v>8</v>
      </c>
      <c r="J8" s="6" t="s">
        <v>5</v>
      </c>
      <c r="K8" s="9" t="s">
        <v>8</v>
      </c>
      <c r="L8" s="8" t="s">
        <v>4</v>
      </c>
      <c r="M8" s="6" t="s">
        <v>8</v>
      </c>
      <c r="N8" s="6" t="s">
        <v>5</v>
      </c>
      <c r="O8" s="9" t="s">
        <v>8</v>
      </c>
      <c r="P8" s="8" t="s">
        <v>4</v>
      </c>
      <c r="Q8" s="6" t="s">
        <v>8</v>
      </c>
      <c r="R8" s="6" t="s">
        <v>5</v>
      </c>
      <c r="S8" s="9" t="s">
        <v>8</v>
      </c>
    </row>
    <row r="9" spans="1:19" ht="18.75" customHeight="1" x14ac:dyDescent="0.3">
      <c r="A9" s="44"/>
      <c r="B9" s="8"/>
      <c r="C9" s="9"/>
      <c r="D9" s="8"/>
      <c r="E9" s="6" t="e">
        <f>D9*100/B9</f>
        <v>#DIV/0!</v>
      </c>
      <c r="F9" s="6"/>
      <c r="G9" s="9" t="e">
        <f>F9*100/C9</f>
        <v>#DIV/0!</v>
      </c>
      <c r="H9" s="8"/>
      <c r="I9" s="6" t="e">
        <f>H9*100/B9</f>
        <v>#DIV/0!</v>
      </c>
      <c r="J9" s="6"/>
      <c r="K9" s="9" t="e">
        <f>J9*100/C9</f>
        <v>#DIV/0!</v>
      </c>
      <c r="L9" s="8"/>
      <c r="M9" s="6" t="e">
        <f>L9*100/B9</f>
        <v>#DIV/0!</v>
      </c>
      <c r="N9" s="6"/>
      <c r="O9" s="9" t="e">
        <f>N9*100/C9</f>
        <v>#DIV/0!</v>
      </c>
      <c r="P9" s="8"/>
      <c r="Q9" s="6" t="e">
        <f>P9*100/B9</f>
        <v>#DIV/0!</v>
      </c>
      <c r="R9" s="6"/>
      <c r="S9" s="9" t="e">
        <f>R9*100/C9</f>
        <v>#DIV/0!</v>
      </c>
    </row>
    <row r="10" spans="1:19" ht="16.8" x14ac:dyDescent="0.3">
      <c r="A10" s="15">
        <v>2022</v>
      </c>
      <c r="B10" s="8">
        <v>43</v>
      </c>
      <c r="C10" s="9">
        <v>63</v>
      </c>
      <c r="D10" s="8">
        <v>37</v>
      </c>
      <c r="E10" s="61">
        <f t="shared" ref="E10:E13" si="0">D10*100/B10</f>
        <v>86.04651162790698</v>
      </c>
      <c r="F10" s="6">
        <v>47</v>
      </c>
      <c r="G10" s="66">
        <f t="shared" ref="G10:G13" si="1">F10*100/C10</f>
        <v>74.603174603174608</v>
      </c>
      <c r="H10" s="8">
        <v>2</v>
      </c>
      <c r="I10" s="61">
        <f t="shared" ref="I10:I13" si="2">H10*100/B10</f>
        <v>4.6511627906976747</v>
      </c>
      <c r="J10" s="6">
        <v>11</v>
      </c>
      <c r="K10" s="66">
        <f t="shared" ref="K10:K13" si="3">J10*100/C10</f>
        <v>17.460317460317459</v>
      </c>
      <c r="L10" s="8">
        <v>0</v>
      </c>
      <c r="M10" s="6">
        <f t="shared" ref="M10:M13" si="4">L10*100/B10</f>
        <v>0</v>
      </c>
      <c r="N10" s="6">
        <v>0</v>
      </c>
      <c r="O10" s="9">
        <f t="shared" ref="O10:O13" si="5">N10*100/C10</f>
        <v>0</v>
      </c>
      <c r="P10" s="8">
        <v>0</v>
      </c>
      <c r="Q10" s="6">
        <f t="shared" ref="Q10:Q13" si="6">P10*100/B10</f>
        <v>0</v>
      </c>
      <c r="R10" s="6">
        <v>0</v>
      </c>
      <c r="S10" s="9">
        <f t="shared" ref="S10:S13" si="7">R10*100/C10</f>
        <v>0</v>
      </c>
    </row>
    <row r="11" spans="1:19" ht="16.8" x14ac:dyDescent="0.3">
      <c r="A11" s="15">
        <v>2023</v>
      </c>
      <c r="B11" s="8">
        <v>44</v>
      </c>
      <c r="C11" s="9">
        <v>55</v>
      </c>
      <c r="D11" s="8">
        <v>29</v>
      </c>
      <c r="E11" s="61">
        <f t="shared" si="0"/>
        <v>65.909090909090907</v>
      </c>
      <c r="F11" s="6">
        <v>29</v>
      </c>
      <c r="G11" s="66">
        <f t="shared" si="1"/>
        <v>52.727272727272727</v>
      </c>
      <c r="H11" s="8">
        <v>2</v>
      </c>
      <c r="I11" s="61">
        <f t="shared" si="2"/>
        <v>4.5454545454545459</v>
      </c>
      <c r="J11" s="6">
        <v>8</v>
      </c>
      <c r="K11" s="66">
        <f t="shared" si="3"/>
        <v>14.545454545454545</v>
      </c>
      <c r="L11" s="8">
        <v>0</v>
      </c>
      <c r="M11" s="6">
        <f t="shared" si="4"/>
        <v>0</v>
      </c>
      <c r="N11" s="6">
        <v>0</v>
      </c>
      <c r="O11" s="9">
        <f t="shared" si="5"/>
        <v>0</v>
      </c>
      <c r="P11" s="8">
        <v>1</v>
      </c>
      <c r="Q11" s="61">
        <f t="shared" si="6"/>
        <v>2.2727272727272729</v>
      </c>
      <c r="R11" s="6">
        <v>2</v>
      </c>
      <c r="S11" s="66">
        <f t="shared" si="7"/>
        <v>3.6363636363636362</v>
      </c>
    </row>
    <row r="12" spans="1:19" ht="33.6" x14ac:dyDescent="0.3">
      <c r="A12" s="16" t="s">
        <v>1</v>
      </c>
      <c r="B12" s="8">
        <v>53</v>
      </c>
      <c r="C12" s="9">
        <v>60</v>
      </c>
      <c r="D12" s="8">
        <v>39</v>
      </c>
      <c r="E12" s="61">
        <f t="shared" si="0"/>
        <v>73.584905660377359</v>
      </c>
      <c r="F12" s="6">
        <v>39</v>
      </c>
      <c r="G12" s="9">
        <f t="shared" si="1"/>
        <v>65</v>
      </c>
      <c r="H12" s="8">
        <v>2</v>
      </c>
      <c r="I12" s="61">
        <f t="shared" si="2"/>
        <v>3.7735849056603774</v>
      </c>
      <c r="J12" s="6">
        <v>6</v>
      </c>
      <c r="K12" s="9">
        <f t="shared" si="3"/>
        <v>10</v>
      </c>
      <c r="L12" s="8">
        <v>0</v>
      </c>
      <c r="M12" s="6">
        <f t="shared" si="4"/>
        <v>0</v>
      </c>
      <c r="N12" s="6">
        <v>0</v>
      </c>
      <c r="O12" s="9">
        <f t="shared" si="5"/>
        <v>0</v>
      </c>
      <c r="P12" s="8">
        <v>0</v>
      </c>
      <c r="Q12" s="6">
        <f t="shared" si="6"/>
        <v>0</v>
      </c>
      <c r="R12" s="6">
        <v>0</v>
      </c>
      <c r="S12" s="9">
        <f t="shared" si="7"/>
        <v>0</v>
      </c>
    </row>
    <row r="13" spans="1:19" ht="35.4" thickBot="1" x14ac:dyDescent="0.4">
      <c r="A13" s="17" t="s">
        <v>12</v>
      </c>
      <c r="B13" s="10">
        <f>SUM(B9:B12)</f>
        <v>140</v>
      </c>
      <c r="C13" s="11">
        <f>SUM(C9:C12)</f>
        <v>178</v>
      </c>
      <c r="D13" s="10">
        <f>SUM(D9:D12)</f>
        <v>105</v>
      </c>
      <c r="E13" s="12">
        <f t="shared" si="0"/>
        <v>75</v>
      </c>
      <c r="F13" s="13">
        <f t="shared" ref="F13:N13" si="8">SUM(F9:F12)</f>
        <v>115</v>
      </c>
      <c r="G13" s="68">
        <f t="shared" si="1"/>
        <v>64.606741573033702</v>
      </c>
      <c r="H13" s="10">
        <f t="shared" si="8"/>
        <v>6</v>
      </c>
      <c r="I13" s="67">
        <f t="shared" si="2"/>
        <v>4.2857142857142856</v>
      </c>
      <c r="J13" s="13">
        <f t="shared" si="8"/>
        <v>25</v>
      </c>
      <c r="K13" s="68">
        <f t="shared" si="3"/>
        <v>14.044943820224718</v>
      </c>
      <c r="L13" s="10">
        <f t="shared" si="8"/>
        <v>0</v>
      </c>
      <c r="M13" s="12">
        <f t="shared" si="4"/>
        <v>0</v>
      </c>
      <c r="N13" s="13">
        <f t="shared" si="8"/>
        <v>0</v>
      </c>
      <c r="O13" s="14">
        <f t="shared" si="5"/>
        <v>0</v>
      </c>
      <c r="P13" s="10">
        <f t="shared" ref="P13" si="9">SUM(P9:P12)</f>
        <v>1</v>
      </c>
      <c r="Q13" s="67">
        <f t="shared" si="6"/>
        <v>0.7142857142857143</v>
      </c>
      <c r="R13" s="13">
        <f t="shared" ref="R13" si="10">SUM(R9:R12)</f>
        <v>2</v>
      </c>
      <c r="S13" s="68">
        <f t="shared" si="7"/>
        <v>1.1235955056179776</v>
      </c>
    </row>
    <row r="15" spans="1:19" s="1" customFormat="1" ht="18" x14ac:dyDescent="0.35">
      <c r="A15" s="37" t="s">
        <v>13</v>
      </c>
      <c r="B15" s="37"/>
      <c r="C15" s="37"/>
      <c r="D15" s="37"/>
      <c r="O15" s="37" t="s">
        <v>14</v>
      </c>
      <c r="P15" s="37"/>
      <c r="Q15" s="37"/>
      <c r="R15" s="37"/>
      <c r="S15" s="37"/>
    </row>
    <row r="16" spans="1:19" s="1" customFormat="1" ht="18" x14ac:dyDescent="0.35"/>
    <row r="17" spans="1:13" s="1" customFormat="1" ht="18" x14ac:dyDescent="0.35"/>
    <row r="18" spans="1:13" s="1" customFormat="1" ht="18" x14ac:dyDescent="0.35"/>
    <row r="19" spans="1:13" s="1" customFormat="1" ht="18" x14ac:dyDescent="0.35"/>
    <row r="20" spans="1:13" s="1" customFormat="1" ht="18" x14ac:dyDescent="0.35"/>
    <row r="21" spans="1:13" s="1" customFormat="1" ht="18" x14ac:dyDescent="0.35"/>
    <row r="22" spans="1:13" s="1" customFormat="1" ht="18" x14ac:dyDescent="0.35"/>
    <row r="23" spans="1:13" x14ac:dyDescent="0.3">
      <c r="A23" s="4" t="s">
        <v>15</v>
      </c>
      <c r="B23" s="35" t="s">
        <v>18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x14ac:dyDescent="0.3">
      <c r="B24" s="35" t="s">
        <v>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x14ac:dyDescent="0.3">
      <c r="B25" s="35" t="s">
        <v>33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7" spans="1:13" x14ac:dyDescent="0.3">
      <c r="A27" s="36" t="s">
        <v>37</v>
      </c>
      <c r="B27" s="36"/>
      <c r="C27" s="36"/>
      <c r="D27" s="36"/>
      <c r="E27" s="36"/>
      <c r="F27" s="36"/>
      <c r="G27" s="36"/>
      <c r="H27" s="36"/>
      <c r="I27" s="36"/>
      <c r="J27" s="36"/>
    </row>
  </sheetData>
  <mergeCells count="16">
    <mergeCell ref="B25:M25"/>
    <mergeCell ref="A27:J27"/>
    <mergeCell ref="B24:M24"/>
    <mergeCell ref="O15:S15"/>
    <mergeCell ref="A1:E1"/>
    <mergeCell ref="A2:E2"/>
    <mergeCell ref="A4:S4"/>
    <mergeCell ref="A5:S5"/>
    <mergeCell ref="A7:A9"/>
    <mergeCell ref="A15:D15"/>
    <mergeCell ref="P7:S7"/>
    <mergeCell ref="B23:M23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workbookViewId="0">
      <selection activeCell="K11" sqref="K11"/>
    </sheetView>
  </sheetViews>
  <sheetFormatPr defaultRowHeight="14.4" x14ac:dyDescent="0.3"/>
  <sheetData>
    <row r="1" spans="1:15" ht="18" x14ac:dyDescent="0.35">
      <c r="A1" s="38" t="s">
        <v>38</v>
      </c>
      <c r="B1" s="38"/>
      <c r="C1" s="38"/>
      <c r="D1" s="38"/>
      <c r="E1" s="38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x14ac:dyDescent="0.35">
      <c r="A2" s="39" t="s">
        <v>39</v>
      </c>
      <c r="B2" s="39"/>
      <c r="C2" s="39"/>
      <c r="D2" s="39"/>
      <c r="E2" s="39"/>
      <c r="F2" s="5"/>
      <c r="G2" s="1"/>
      <c r="H2" s="1"/>
      <c r="I2" s="1"/>
      <c r="J2" s="1"/>
      <c r="K2" s="1"/>
      <c r="L2" s="1"/>
      <c r="M2" s="1"/>
      <c r="N2" s="1"/>
      <c r="O2" s="1"/>
    </row>
    <row r="3" spans="1:15" ht="18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8.25" customHeight="1" x14ac:dyDescent="0.3">
      <c r="A4" s="53" t="s">
        <v>24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"/>
      <c r="O4" s="5"/>
    </row>
    <row r="5" spans="1:15" ht="18" x14ac:dyDescent="0.3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7"/>
      <c r="O5" s="7"/>
    </row>
    <row r="7" spans="1:15" ht="15" thickBot="1" x14ac:dyDescent="0.35"/>
    <row r="8" spans="1:15" ht="16.5" customHeight="1" x14ac:dyDescent="0.3">
      <c r="A8" s="42" t="s">
        <v>0</v>
      </c>
      <c r="B8" s="49" t="s">
        <v>19</v>
      </c>
      <c r="C8" s="50"/>
      <c r="D8" s="51"/>
      <c r="E8" s="49" t="s">
        <v>9</v>
      </c>
      <c r="F8" s="50"/>
      <c r="G8" s="51"/>
      <c r="H8" s="49" t="s">
        <v>10</v>
      </c>
      <c r="I8" s="50"/>
      <c r="J8" s="51"/>
      <c r="K8" s="49" t="s">
        <v>20</v>
      </c>
      <c r="L8" s="50"/>
      <c r="M8" s="51"/>
    </row>
    <row r="9" spans="1:15" ht="16.5" customHeight="1" thickBot="1" x14ac:dyDescent="0.35">
      <c r="A9" s="52"/>
      <c r="B9" s="20" t="s">
        <v>21</v>
      </c>
      <c r="C9" s="21" t="s">
        <v>22</v>
      </c>
      <c r="D9" s="22" t="s">
        <v>23</v>
      </c>
      <c r="E9" s="20" t="s">
        <v>21</v>
      </c>
      <c r="F9" s="21" t="s">
        <v>22</v>
      </c>
      <c r="G9" s="22" t="s">
        <v>23</v>
      </c>
      <c r="H9" s="20" t="s">
        <v>21</v>
      </c>
      <c r="I9" s="21" t="s">
        <v>22</v>
      </c>
      <c r="J9" s="22" t="s">
        <v>23</v>
      </c>
      <c r="K9" s="20" t="s">
        <v>21</v>
      </c>
      <c r="L9" s="21" t="s">
        <v>22</v>
      </c>
      <c r="M9" s="22" t="s">
        <v>23</v>
      </c>
    </row>
    <row r="10" spans="1:15" ht="16.8" x14ac:dyDescent="0.3">
      <c r="A10" s="23">
        <v>2022</v>
      </c>
      <c r="B10" s="24">
        <v>47</v>
      </c>
      <c r="C10" s="25">
        <v>47</v>
      </c>
      <c r="D10" s="26"/>
      <c r="E10" s="24">
        <v>11</v>
      </c>
      <c r="F10" s="25">
        <v>11</v>
      </c>
      <c r="G10" s="26"/>
      <c r="H10" s="24"/>
      <c r="I10" s="25"/>
      <c r="J10" s="26"/>
      <c r="K10" s="24"/>
      <c r="L10" s="25"/>
      <c r="M10" s="26"/>
    </row>
    <row r="11" spans="1:15" ht="16.8" x14ac:dyDescent="0.3">
      <c r="A11" s="15">
        <v>2023</v>
      </c>
      <c r="B11" s="18">
        <v>29</v>
      </c>
      <c r="C11" s="3">
        <v>29</v>
      </c>
      <c r="D11" s="19"/>
      <c r="E11" s="18">
        <v>8</v>
      </c>
      <c r="F11" s="3">
        <v>8</v>
      </c>
      <c r="G11" s="19"/>
      <c r="H11" s="18"/>
      <c r="I11" s="3"/>
      <c r="J11" s="19"/>
      <c r="K11" s="18">
        <v>2</v>
      </c>
      <c r="L11" s="3">
        <v>2</v>
      </c>
      <c r="M11" s="19"/>
    </row>
    <row r="12" spans="1:15" ht="33.6" x14ac:dyDescent="0.3">
      <c r="A12" s="16" t="s">
        <v>1</v>
      </c>
      <c r="B12" s="18">
        <v>39</v>
      </c>
      <c r="C12" s="3">
        <v>39</v>
      </c>
      <c r="D12" s="19"/>
      <c r="E12" s="18">
        <v>6</v>
      </c>
      <c r="F12" s="3">
        <v>6</v>
      </c>
      <c r="G12" s="19">
        <v>0</v>
      </c>
      <c r="H12" s="18">
        <v>0</v>
      </c>
      <c r="I12" s="3">
        <v>0</v>
      </c>
      <c r="J12" s="19">
        <v>0</v>
      </c>
      <c r="K12" s="18">
        <v>0</v>
      </c>
      <c r="L12" s="3">
        <v>0</v>
      </c>
      <c r="M12" s="19">
        <v>0</v>
      </c>
    </row>
    <row r="13" spans="1:15" ht="35.4" thickBot="1" x14ac:dyDescent="0.4">
      <c r="A13" s="17" t="s">
        <v>12</v>
      </c>
      <c r="B13" s="20">
        <f t="shared" ref="B13:M13" si="0">SUM(B10:B12)</f>
        <v>115</v>
      </c>
      <c r="C13" s="21">
        <f t="shared" si="0"/>
        <v>115</v>
      </c>
      <c r="D13" s="22">
        <f t="shared" si="0"/>
        <v>0</v>
      </c>
      <c r="E13" s="20">
        <f t="shared" si="0"/>
        <v>25</v>
      </c>
      <c r="F13" s="21">
        <f t="shared" si="0"/>
        <v>25</v>
      </c>
      <c r="G13" s="22">
        <f t="shared" si="0"/>
        <v>0</v>
      </c>
      <c r="H13" s="20">
        <f t="shared" si="0"/>
        <v>0</v>
      </c>
      <c r="I13" s="21">
        <f t="shared" si="0"/>
        <v>0</v>
      </c>
      <c r="J13" s="22">
        <f t="shared" si="0"/>
        <v>0</v>
      </c>
      <c r="K13" s="20">
        <f t="shared" si="0"/>
        <v>2</v>
      </c>
      <c r="L13" s="21">
        <f t="shared" si="0"/>
        <v>2</v>
      </c>
      <c r="M13" s="22">
        <f t="shared" si="0"/>
        <v>0</v>
      </c>
    </row>
    <row r="15" spans="1:15" s="1" customFormat="1" ht="18" x14ac:dyDescent="0.35">
      <c r="A15" s="37" t="s">
        <v>13</v>
      </c>
      <c r="B15" s="48"/>
      <c r="C15" s="48"/>
      <c r="D15" s="48"/>
      <c r="I15" s="37" t="s">
        <v>25</v>
      </c>
      <c r="J15" s="37"/>
      <c r="K15" s="37"/>
      <c r="L15" s="37"/>
      <c r="M15" s="37"/>
    </row>
    <row r="16" spans="1:15" s="1" customFormat="1" ht="18" x14ac:dyDescent="0.35"/>
    <row r="17" s="1" customFormat="1" ht="18" x14ac:dyDescent="0.35"/>
    <row r="18" s="1" customFormat="1" ht="18" x14ac:dyDescent="0.35"/>
    <row r="19" s="1" customFormat="1" ht="18" x14ac:dyDescent="0.35"/>
    <row r="20" s="1" customFormat="1" ht="18" x14ac:dyDescent="0.35"/>
    <row r="21" s="1" customFormat="1" ht="18" x14ac:dyDescent="0.35"/>
    <row r="22" s="1" customFormat="1" ht="18" x14ac:dyDescent="0.35"/>
  </sheetData>
  <mergeCells count="11">
    <mergeCell ref="A5:M5"/>
    <mergeCell ref="A15:D15"/>
    <mergeCell ref="I15:M15"/>
    <mergeCell ref="A1:E1"/>
    <mergeCell ref="A2:E2"/>
    <mergeCell ref="B8:D8"/>
    <mergeCell ref="E8:G8"/>
    <mergeCell ref="H8:J8"/>
    <mergeCell ref="K8:M8"/>
    <mergeCell ref="A8:A9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abSelected="1" workbookViewId="0">
      <selection activeCell="B9" sqref="B9"/>
    </sheetView>
  </sheetViews>
  <sheetFormatPr defaultRowHeight="14.4" x14ac:dyDescent="0.3"/>
  <cols>
    <col min="1" max="1" width="51.5546875" bestFit="1" customWidth="1"/>
    <col min="2" max="2" width="9.33203125" bestFit="1" customWidth="1"/>
    <col min="3" max="3" width="10.109375" bestFit="1" customWidth="1"/>
    <col min="4" max="4" width="9.33203125" bestFit="1" customWidth="1"/>
    <col min="5" max="5" width="10.109375" bestFit="1" customWidth="1"/>
    <col min="6" max="7" width="9.33203125" bestFit="1" customWidth="1"/>
    <col min="8" max="8" width="15.109375" bestFit="1" customWidth="1"/>
    <col min="9" max="9" width="14.88671875" bestFit="1" customWidth="1"/>
  </cols>
  <sheetData>
    <row r="1" spans="1:9" ht="16.8" x14ac:dyDescent="0.3">
      <c r="A1" s="64" t="s">
        <v>38</v>
      </c>
      <c r="B1" s="62"/>
      <c r="C1" s="62"/>
      <c r="D1" s="62"/>
      <c r="E1" s="62"/>
    </row>
    <row r="2" spans="1:9" ht="16.8" x14ac:dyDescent="0.3">
      <c r="A2" s="65" t="s">
        <v>39</v>
      </c>
      <c r="B2" s="63"/>
      <c r="C2" s="63"/>
      <c r="D2" s="63"/>
      <c r="E2" s="63"/>
    </row>
    <row r="3" spans="1:9" ht="43.5" customHeight="1" x14ac:dyDescent="0.3">
      <c r="A3" s="40" t="s">
        <v>36</v>
      </c>
      <c r="B3" s="37"/>
      <c r="C3" s="37"/>
      <c r="D3" s="37"/>
      <c r="E3" s="37"/>
      <c r="F3" s="37"/>
      <c r="G3" s="37"/>
      <c r="H3" s="37"/>
      <c r="I3" s="37"/>
    </row>
    <row r="4" spans="1:9" ht="18" x14ac:dyDescent="0.35">
      <c r="A4" s="41" t="s">
        <v>2</v>
      </c>
      <c r="B4" s="41"/>
      <c r="C4" s="41"/>
      <c r="D4" s="41"/>
      <c r="E4" s="41"/>
      <c r="F4" s="41"/>
      <c r="G4" s="41"/>
      <c r="H4" s="41"/>
      <c r="I4" s="41"/>
    </row>
    <row r="5" spans="1:9" ht="15" thickBot="1" x14ac:dyDescent="0.35"/>
    <row r="6" spans="1:9" ht="38.25" customHeight="1" x14ac:dyDescent="0.35">
      <c r="A6" s="59" t="s">
        <v>31</v>
      </c>
      <c r="B6" s="54" t="s">
        <v>35</v>
      </c>
      <c r="C6" s="55"/>
      <c r="D6" s="55"/>
      <c r="E6" s="56"/>
      <c r="F6" s="57" t="s">
        <v>34</v>
      </c>
      <c r="G6" s="58"/>
      <c r="H6" s="45" t="s">
        <v>32</v>
      </c>
      <c r="I6" s="47"/>
    </row>
    <row r="7" spans="1:9" ht="18" x14ac:dyDescent="0.35">
      <c r="A7" s="60"/>
      <c r="B7" s="27" t="s">
        <v>7</v>
      </c>
      <c r="C7" s="2" t="s">
        <v>8</v>
      </c>
      <c r="D7" s="2" t="s">
        <v>28</v>
      </c>
      <c r="E7" s="28" t="s">
        <v>8</v>
      </c>
      <c r="F7" s="27" t="s">
        <v>7</v>
      </c>
      <c r="G7" s="28" t="s">
        <v>28</v>
      </c>
      <c r="H7" s="27" t="s">
        <v>29</v>
      </c>
      <c r="I7" s="28" t="s">
        <v>30</v>
      </c>
    </row>
    <row r="8" spans="1:9" ht="18" x14ac:dyDescent="0.35">
      <c r="A8" s="29" t="s">
        <v>19</v>
      </c>
      <c r="B8" s="27">
        <v>95</v>
      </c>
      <c r="C8" s="2">
        <f>B8*100/'SỐ VỤ 03 TỘI DANH'!D13</f>
        <v>90.476190476190482</v>
      </c>
      <c r="D8" s="2">
        <v>95</v>
      </c>
      <c r="E8" s="28">
        <f>D8*100/'SỐ VỤ 03 TỘI DANH'!F13</f>
        <v>82.608695652173907</v>
      </c>
      <c r="F8" s="27">
        <v>3</v>
      </c>
      <c r="G8" s="28">
        <v>3</v>
      </c>
      <c r="H8" s="27">
        <v>7</v>
      </c>
      <c r="I8" s="28">
        <v>88</v>
      </c>
    </row>
    <row r="9" spans="1:9" ht="18" x14ac:dyDescent="0.35">
      <c r="A9" s="29" t="s">
        <v>26</v>
      </c>
      <c r="B9" s="27">
        <v>6</v>
      </c>
      <c r="C9" s="2">
        <f>B9*100/'SỐ VỤ 03 TỘI DANH'!H13</f>
        <v>100</v>
      </c>
      <c r="D9" s="2">
        <v>22</v>
      </c>
      <c r="E9" s="28">
        <f>D9*100/'SỐ VỤ 03 TỘI DANH'!J13</f>
        <v>88</v>
      </c>
      <c r="F9" s="27">
        <v>2</v>
      </c>
      <c r="G9" s="28">
        <v>7</v>
      </c>
      <c r="H9" s="27">
        <v>0</v>
      </c>
      <c r="I9" s="28">
        <v>22</v>
      </c>
    </row>
    <row r="10" spans="1:9" ht="18" x14ac:dyDescent="0.35">
      <c r="A10" s="29" t="s">
        <v>27</v>
      </c>
      <c r="B10" s="27">
        <v>0</v>
      </c>
      <c r="C10" s="2">
        <v>0</v>
      </c>
      <c r="D10" s="2">
        <v>0</v>
      </c>
      <c r="E10" s="28">
        <v>0</v>
      </c>
      <c r="F10" s="27">
        <v>0</v>
      </c>
      <c r="G10" s="28">
        <v>0</v>
      </c>
      <c r="H10" s="27"/>
      <c r="I10" s="28"/>
    </row>
    <row r="11" spans="1:9" ht="18" x14ac:dyDescent="0.35">
      <c r="A11" s="29" t="s">
        <v>20</v>
      </c>
      <c r="B11" s="27">
        <v>1</v>
      </c>
      <c r="C11" s="2">
        <f>B11*100/'SỐ VỤ 03 TỘI DANH'!P13</f>
        <v>100</v>
      </c>
      <c r="D11" s="2">
        <v>2</v>
      </c>
      <c r="E11" s="28">
        <f>D11*100/'SỐ VỤ 03 TỘI DANH'!R13</f>
        <v>100</v>
      </c>
      <c r="F11" s="27">
        <v>0</v>
      </c>
      <c r="G11" s="28">
        <v>0</v>
      </c>
      <c r="H11" s="27"/>
      <c r="I11" s="28">
        <v>2</v>
      </c>
    </row>
    <row r="12" spans="1:9" ht="18.600000000000001" thickBot="1" x14ac:dyDescent="0.4">
      <c r="A12" s="30" t="s">
        <v>12</v>
      </c>
      <c r="B12" s="31">
        <f>SUM(B8:B11)</f>
        <v>102</v>
      </c>
      <c r="C12" s="32">
        <f>B12*100/'SỐ VỤ 03 TỘI DANH'!B13</f>
        <v>72.857142857142861</v>
      </c>
      <c r="D12" s="32">
        <f>SUM(D8:D11)</f>
        <v>119</v>
      </c>
      <c r="E12" s="33">
        <f>D12*100/'SỐ VỤ 03 TỘI DANH'!C13</f>
        <v>66.853932584269657</v>
      </c>
      <c r="F12" s="31">
        <f>SUM(F8:F11)</f>
        <v>5</v>
      </c>
      <c r="G12" s="33">
        <f>SUM(G8:G11)</f>
        <v>10</v>
      </c>
      <c r="H12" s="31">
        <f>SUM(H8:H11)</f>
        <v>7</v>
      </c>
      <c r="I12" s="33">
        <f>SUM(I8:I11)</f>
        <v>112</v>
      </c>
    </row>
    <row r="14" spans="1:9" s="1" customFormat="1" ht="18" x14ac:dyDescent="0.35">
      <c r="A14" s="34" t="s">
        <v>13</v>
      </c>
      <c r="F14" s="37" t="s">
        <v>25</v>
      </c>
      <c r="G14" s="37"/>
      <c r="H14" s="37"/>
      <c r="I14" s="37"/>
    </row>
    <row r="15" spans="1:9" s="1" customFormat="1" ht="18" x14ac:dyDescent="0.35"/>
    <row r="16" spans="1:9" s="1" customFormat="1" ht="18" x14ac:dyDescent="0.35"/>
    <row r="17" s="1" customFormat="1" ht="18" x14ac:dyDescent="0.35"/>
    <row r="18" s="1" customFormat="1" ht="18" x14ac:dyDescent="0.35"/>
    <row r="19" s="1" customFormat="1" ht="18" x14ac:dyDescent="0.35"/>
    <row r="20" s="1" customFormat="1" ht="18" x14ac:dyDescent="0.35"/>
    <row r="21" s="1" customFormat="1" ht="18" x14ac:dyDescent="0.35"/>
  </sheetData>
  <mergeCells count="7">
    <mergeCell ref="F14:I14"/>
    <mergeCell ref="A3:I3"/>
    <mergeCell ref="A4:I4"/>
    <mergeCell ref="B6:E6"/>
    <mergeCell ref="F6:G6"/>
    <mergeCell ref="H6:I6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SỐ VỤ 03 TỘI DANH</vt:lpstr>
      <vt:lpstr>biện pháp ngăn chặn</vt:lpstr>
      <vt:lpstr>kết quả xét xử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 Moc Rom</dc:creator>
  <cp:lastModifiedBy>BẠCH LIÊN HOA</cp:lastModifiedBy>
  <dcterms:created xsi:type="dcterms:W3CDTF">2024-09-14T04:37:14Z</dcterms:created>
  <dcterms:modified xsi:type="dcterms:W3CDTF">2024-09-16T10:16:11Z</dcterms:modified>
</cp:coreProperties>
</file>